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M:\Projects - everyone\R0004347 Artreuze\Draft artikel\1. Predictiemodel\Submission\"/>
    </mc:Choice>
  </mc:AlternateContent>
  <xr:revisionPtr revIDLastSave="0" documentId="8_{90791925-9F9E-494C-AE26-6048827248A1}" xr6:coauthVersionLast="41" xr6:coauthVersionMax="41" xr10:uidLastSave="{00000000-0000-0000-0000-000000000000}"/>
  <bookViews>
    <workbookView xWindow="-120" yWindow="-120" windowWidth="29040" windowHeight="15840" xr2:uid="{DB48674B-D1AF-164A-BC1E-CF8AEC04E0D2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18" i="1" l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L3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N19" i="1" l="1"/>
  <c r="N20" i="1" s="1"/>
  <c r="M21" i="1" s="1"/>
  <c r="J19" i="1"/>
  <c r="J20" i="1" s="1"/>
  <c r="I21" i="1" s="1"/>
  <c r="L19" i="1"/>
  <c r="L20" i="1" s="1"/>
  <c r="K21" i="1" s="1"/>
  <c r="F19" i="1"/>
  <c r="F20" i="1" s="1"/>
  <c r="E21" i="1" s="1"/>
  <c r="H19" i="1"/>
  <c r="H20" i="1" s="1"/>
  <c r="G21" i="1" s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19" i="1" l="1"/>
  <c r="D20" i="1" s="1"/>
  <c r="C21" i="1" s="1"/>
</calcChain>
</file>

<file path=xl/sharedStrings.xml><?xml version="1.0" encoding="utf-8"?>
<sst xmlns="http://schemas.openxmlformats.org/spreadsheetml/2006/main" count="31" uniqueCount="31">
  <si>
    <t>Input variables*</t>
  </si>
  <si>
    <t>Predicted probability for residual symptoms (%)</t>
  </si>
  <si>
    <t>Age (years)</t>
  </si>
  <si>
    <t>Gender (male/female)</t>
  </si>
  <si>
    <t>Obesity (yes/no)</t>
  </si>
  <si>
    <t>Smoking status (yes/no)</t>
  </si>
  <si>
    <t>Lung disease (yes/no)</t>
  </si>
  <si>
    <t>Immunological disorder (yes/no)</t>
  </si>
  <si>
    <t>Rheumatoid arthritis (yes/no)</t>
  </si>
  <si>
    <t>Diabetes mellitus (yes/no)</t>
  </si>
  <si>
    <t>Liver disease (yes/no)</t>
  </si>
  <si>
    <t>Heart disease (yes/no)</t>
  </si>
  <si>
    <t>Disease of central nervous system (yes/no)</t>
  </si>
  <si>
    <t>Thromboembolic event (yes/no)</t>
  </si>
  <si>
    <t>Dysplasia (yes/no)</t>
  </si>
  <si>
    <t>BMI (kg/m2)</t>
  </si>
  <si>
    <t>Surgical site infection</t>
  </si>
  <si>
    <t>Venous  thromboembolism</t>
  </si>
  <si>
    <t>Postoperative bleeding</t>
  </si>
  <si>
    <t>Vitamin K antagonist use (yes/no)</t>
  </si>
  <si>
    <t>Luxation</t>
  </si>
  <si>
    <t>Delirium</t>
  </si>
  <si>
    <t>Nerve damage</t>
  </si>
  <si>
    <t>* Age: in years, Gender: male scored as 1 and female scored as 2, BMI: in kg/m2, Obesity: no scored as 0 and yes as 1, Smoking status: no scored as 0 and yes as 1, Lung disease: no scored as 0 and yes as 1, Immunological disorder: no scored as 0 and yes as 1, Rheumatoid arthritis: no scored as 0 and yes as 1, Diabetes mellitus: no scored as 0 and yes as 1, Liver disease: no scored as 0 and yes as 1, Heart disease: no scored as 0 and yes as 1, Disease of the central nervous system: no scored as 0 and yes as 1, Thromboembolic event: no scored as 0 and yes as 1, Dysplasia: no scored as 0 and yes as 1, Vitamin K antagonists use: no scored as 0 and yes as 1, NSAID's: no scored as 0 and yes as 1</t>
  </si>
  <si>
    <t>venous thromboembolism</t>
  </si>
  <si>
    <t>surgical site infection</t>
  </si>
  <si>
    <t>luxation</t>
  </si>
  <si>
    <t>delirium</t>
  </si>
  <si>
    <t>nerve damage</t>
  </si>
  <si>
    <t>postoperative bleeding</t>
  </si>
  <si>
    <t>NSAID use (yes/no)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</si>
</sst>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DF1F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1" fillId="5" borderId="0" xfId="0" applyFont="1" applyFill="1"/>
    <xf numFmtId="0" fontId="0" fillId="5" borderId="0" xfId="0" applyFill="1"/>
    <xf numFmtId="0" fontId="0" fillId="6" borderId="0" xfId="0" applyFill="1"/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EDF1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Blad1!$A$21</c:f>
              <c:strCache>
                <c:ptCount val="1"/>
                <c:pt idx="0">
                  <c:v>Predicted probability for residual symptoms (%)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(Blad1!$C$22,Blad1!$E$22,Blad1!$G$22,Blad1!$I$22,Blad1!$K$22,Blad1!$M$22)</c:f>
              <c:strCache>
                <c:ptCount val="6"/>
                <c:pt idx="0">
                  <c:v>surgical site infection</c:v>
                </c:pt>
                <c:pt idx="1">
                  <c:v>venous thromboembolism</c:v>
                </c:pt>
                <c:pt idx="2">
                  <c:v>postoperative bleeding</c:v>
                </c:pt>
                <c:pt idx="3">
                  <c:v>luxation</c:v>
                </c:pt>
                <c:pt idx="4">
                  <c:v>delirium</c:v>
                </c:pt>
                <c:pt idx="5">
                  <c:v>nerve damage</c:v>
                </c:pt>
              </c:strCache>
            </c:strRef>
          </c:cat>
          <c:val>
            <c:numRef>
              <c:f>(Blad1!$C$21,Blad1!$E$21,Blad1!$G$21,Blad1!$I$21,Blad1!$K$21,Blad1!$M$21)</c:f>
              <c:numCache>
                <c:formatCode>General</c:formatCode>
                <c:ptCount val="6"/>
                <c:pt idx="0">
                  <c:v>0.48834885303922521</c:v>
                </c:pt>
                <c:pt idx="1">
                  <c:v>0.41602963284782984</c:v>
                </c:pt>
                <c:pt idx="2">
                  <c:v>0.93128834574426433</c:v>
                </c:pt>
                <c:pt idx="3">
                  <c:v>1.2260939441456369</c:v>
                </c:pt>
                <c:pt idx="4">
                  <c:v>0.23476266750126878</c:v>
                </c:pt>
                <c:pt idx="5">
                  <c:v>0.2961776058575879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91-48CF-8E4A-5A580DF5CA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4188912"/>
        <c:axId val="192644064"/>
      </c:barChart>
      <c:catAx>
        <c:axId val="374188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192644064"/>
        <c:crosses val="autoZero"/>
        <c:auto val="0"/>
        <c:lblAlgn val="ctr"/>
        <c:lblOffset val="100"/>
        <c:noMultiLvlLbl val="0"/>
      </c:catAx>
      <c:valAx>
        <c:axId val="192644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 sz="1600"/>
                  <a:t>Predicted probability for residual symptoms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3741889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176893</xdr:colOff>
      <xdr:row>23</xdr:row>
      <xdr:rowOff>54430</xdr:rowOff>
    </xdr:from>
    <xdr:to>
      <xdr:col>13</xdr:col>
      <xdr:colOff>476250</xdr:colOff>
      <xdr:row>50</xdr:row>
      <xdr:rowOff>68037</xdr:rowOff>
    </xdr:to>
    <xdr:graphicFrame macro="">
      <xdr:nvGraphicFramePr>
        <xdr:cNvPr id="6" name="Grafiek 5">
          <a:extLst>
            <a:ext uri="{FF2B5EF4-FFF2-40B4-BE49-F238E27FC236}">
              <a16:creationId xmlns:a16="http://schemas.microsoft.com/office/drawing/2014/main" id="{F81AC61C-CFEA-4972-B622-E680982346E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CF1BD2-159E-934E-8726-1DDE0D80E730}">
  <dimension ref="A1:BS561"/>
  <sheetViews>
    <sheetView tabSelected="1" zoomScale="70" zoomScaleNormal="7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D16" sqref="D16"/>
    </sheetView>
  </sheetViews>
  <sheetFormatPr defaultColWidth="11" defaultRowHeight="15.75" x14ac:dyDescent="0.25"/>
  <cols>
    <col min="1" max="1" width="37" customWidth="1"/>
    <col min="2" max="2" width="14.125" style="1" bestFit="1" customWidth="1"/>
    <col min="3" max="4" width="10.875" customWidth="1"/>
    <col min="5" max="6" width="10.875" style="2" customWidth="1"/>
    <col min="7" max="7" width="11.5" customWidth="1"/>
    <col min="8" max="8" width="11.625" customWidth="1"/>
    <col min="9" max="10" width="10.875" style="2" customWidth="1"/>
    <col min="11" max="12" width="10.875" customWidth="1"/>
    <col min="13" max="14" width="10.875" style="2"/>
    <col min="17" max="18" width="10.875" style="2"/>
    <col min="21" max="22" width="10.875" style="2"/>
  </cols>
  <sheetData>
    <row r="1" spans="1:22" s="5" customFormat="1" x14ac:dyDescent="0.25">
      <c r="B1" s="5" t="s">
        <v>0</v>
      </c>
    </row>
    <row r="2" spans="1:22" s="5" customFormat="1" x14ac:dyDescent="0.25">
      <c r="C2" s="5" t="s">
        <v>16</v>
      </c>
      <c r="E2" s="5" t="s">
        <v>17</v>
      </c>
      <c r="G2" s="5" t="s">
        <v>18</v>
      </c>
      <c r="I2" s="5" t="s">
        <v>20</v>
      </c>
      <c r="K2" s="5" t="s">
        <v>21</v>
      </c>
      <c r="M2" s="5" t="s">
        <v>22</v>
      </c>
    </row>
    <row r="3" spans="1:22" x14ac:dyDescent="0.25">
      <c r="A3" s="6" t="s">
        <v>2</v>
      </c>
      <c r="B3" s="6">
        <v>65</v>
      </c>
      <c r="C3">
        <v>3.1E-2</v>
      </c>
      <c r="D3">
        <f t="shared" ref="D3:D18" si="0">B3*C3</f>
        <v>2.0150000000000001</v>
      </c>
      <c r="E3" s="6">
        <v>-8.0000000000000002E-3</v>
      </c>
      <c r="F3" s="6">
        <f t="shared" ref="F3:F18" si="1">B3*E3</f>
        <v>-0.52</v>
      </c>
      <c r="G3">
        <v>3.3000000000000002E-2</v>
      </c>
      <c r="H3">
        <f>B3*G3</f>
        <v>2.145</v>
      </c>
      <c r="I3" s="6">
        <v>1.2999999999999999E-2</v>
      </c>
      <c r="J3" s="6">
        <f>B3*I3</f>
        <v>0.84499999999999997</v>
      </c>
      <c r="K3">
        <v>0.127</v>
      </c>
      <c r="L3">
        <f t="shared" ref="L3:L9" si="2">B3*K3</f>
        <v>8.2550000000000008</v>
      </c>
      <c r="M3" s="6">
        <v>-5.0999999999999997E-2</v>
      </c>
      <c r="N3" s="6">
        <f>B3*M3</f>
        <v>-3.3149999999999999</v>
      </c>
      <c r="Q3"/>
      <c r="R3"/>
      <c r="U3"/>
      <c r="V3"/>
    </row>
    <row r="4" spans="1:22" x14ac:dyDescent="0.25">
      <c r="A4" s="6" t="s">
        <v>3</v>
      </c>
      <c r="B4" s="6">
        <v>1</v>
      </c>
      <c r="D4">
        <f t="shared" si="0"/>
        <v>0</v>
      </c>
      <c r="E4" s="6">
        <v>-0.16800000000000001</v>
      </c>
      <c r="F4" s="6">
        <f t="shared" si="1"/>
        <v>-0.16800000000000001</v>
      </c>
      <c r="H4">
        <f>B4*G4</f>
        <v>0</v>
      </c>
      <c r="I4" s="6"/>
      <c r="J4" s="6">
        <f t="shared" ref="J4:J18" si="3">B4*I4</f>
        <v>0</v>
      </c>
      <c r="L4">
        <f t="shared" si="2"/>
        <v>0</v>
      </c>
      <c r="M4" s="6">
        <v>-0.254</v>
      </c>
      <c r="N4" s="6">
        <f>B4*M4</f>
        <v>-0.254</v>
      </c>
      <c r="Q4"/>
      <c r="R4"/>
      <c r="U4"/>
      <c r="V4"/>
    </row>
    <row r="5" spans="1:22" x14ac:dyDescent="0.25">
      <c r="A5" s="6" t="s">
        <v>15</v>
      </c>
      <c r="B5" s="6">
        <v>30</v>
      </c>
      <c r="C5">
        <v>-2E-3</v>
      </c>
      <c r="D5">
        <f t="shared" si="0"/>
        <v>-0.06</v>
      </c>
      <c r="E5" s="6"/>
      <c r="F5" s="6">
        <f t="shared" si="1"/>
        <v>0</v>
      </c>
      <c r="G5">
        <v>1.2E-2</v>
      </c>
      <c r="H5">
        <f t="shared" ref="H5:H18" si="4">B5*G5</f>
        <v>0.36</v>
      </c>
      <c r="I5" s="6">
        <v>2.1000000000000001E-2</v>
      </c>
      <c r="J5" s="6">
        <f t="shared" si="3"/>
        <v>0.63</v>
      </c>
      <c r="L5">
        <f t="shared" si="2"/>
        <v>0</v>
      </c>
      <c r="M5" s="6"/>
      <c r="N5" s="6">
        <f t="shared" ref="N5:N18" si="5">B5*M5</f>
        <v>0</v>
      </c>
      <c r="Q5"/>
      <c r="R5"/>
      <c r="U5"/>
      <c r="V5"/>
    </row>
    <row r="6" spans="1:22" x14ac:dyDescent="0.25">
      <c r="A6" s="6" t="s">
        <v>4</v>
      </c>
      <c r="B6" s="6">
        <v>0</v>
      </c>
      <c r="D6">
        <f t="shared" si="0"/>
        <v>0</v>
      </c>
      <c r="E6" s="6">
        <v>1.3759999999999999</v>
      </c>
      <c r="F6" s="6">
        <f t="shared" si="1"/>
        <v>0</v>
      </c>
      <c r="H6">
        <f t="shared" si="4"/>
        <v>0</v>
      </c>
      <c r="I6" s="6"/>
      <c r="J6" s="6">
        <f t="shared" si="3"/>
        <v>0</v>
      </c>
      <c r="L6">
        <f t="shared" si="2"/>
        <v>0</v>
      </c>
      <c r="M6" s="6"/>
      <c r="N6" s="6">
        <f t="shared" si="5"/>
        <v>0</v>
      </c>
      <c r="Q6"/>
      <c r="R6"/>
      <c r="U6"/>
      <c r="V6"/>
    </row>
    <row r="7" spans="1:22" x14ac:dyDescent="0.25">
      <c r="A7" s="6" t="s">
        <v>5</v>
      </c>
      <c r="B7" s="6">
        <v>0</v>
      </c>
      <c r="C7">
        <v>0.75700000000000001</v>
      </c>
      <c r="D7">
        <f t="shared" si="0"/>
        <v>0</v>
      </c>
      <c r="E7" s="6"/>
      <c r="F7" s="6">
        <f t="shared" si="1"/>
        <v>0</v>
      </c>
      <c r="G7">
        <v>-2.3E-2</v>
      </c>
      <c r="H7">
        <f t="shared" si="4"/>
        <v>0</v>
      </c>
      <c r="I7" s="6">
        <v>0.49099999999999999</v>
      </c>
      <c r="J7" s="6">
        <f t="shared" si="3"/>
        <v>0</v>
      </c>
      <c r="L7">
        <f t="shared" si="2"/>
        <v>0</v>
      </c>
      <c r="M7" s="6">
        <v>0.57199999999999995</v>
      </c>
      <c r="N7" s="6">
        <f t="shared" si="5"/>
        <v>0</v>
      </c>
      <c r="Q7"/>
      <c r="R7"/>
      <c r="U7"/>
      <c r="V7"/>
    </row>
    <row r="8" spans="1:22" x14ac:dyDescent="0.25">
      <c r="A8" s="6" t="s">
        <v>6</v>
      </c>
      <c r="B8" s="6">
        <v>0</v>
      </c>
      <c r="D8">
        <f t="shared" si="0"/>
        <v>0</v>
      </c>
      <c r="E8" s="6"/>
      <c r="F8" s="6">
        <f t="shared" si="1"/>
        <v>0</v>
      </c>
      <c r="H8">
        <f t="shared" si="4"/>
        <v>0</v>
      </c>
      <c r="I8" s="6"/>
      <c r="J8" s="6">
        <f t="shared" si="3"/>
        <v>0</v>
      </c>
      <c r="L8">
        <f t="shared" si="2"/>
        <v>0</v>
      </c>
      <c r="M8" s="6"/>
      <c r="N8" s="6">
        <f t="shared" si="5"/>
        <v>0</v>
      </c>
      <c r="Q8"/>
      <c r="R8"/>
      <c r="U8"/>
      <c r="V8"/>
    </row>
    <row r="9" spans="1:22" x14ac:dyDescent="0.25">
      <c r="A9" s="6" t="s">
        <v>7</v>
      </c>
      <c r="B9" s="6">
        <v>0</v>
      </c>
      <c r="C9">
        <v>0.89100000000000001</v>
      </c>
      <c r="D9">
        <f t="shared" si="0"/>
        <v>0</v>
      </c>
      <c r="E9" s="6"/>
      <c r="F9" s="6">
        <f t="shared" si="1"/>
        <v>0</v>
      </c>
      <c r="H9">
        <f t="shared" si="4"/>
        <v>0</v>
      </c>
      <c r="I9" s="6"/>
      <c r="J9" s="6">
        <f t="shared" si="3"/>
        <v>0</v>
      </c>
      <c r="L9">
        <f t="shared" si="2"/>
        <v>0</v>
      </c>
      <c r="M9" s="6"/>
      <c r="N9" s="6">
        <f t="shared" si="5"/>
        <v>0</v>
      </c>
      <c r="Q9"/>
      <c r="R9"/>
      <c r="U9"/>
      <c r="V9"/>
    </row>
    <row r="10" spans="1:22" x14ac:dyDescent="0.25">
      <c r="A10" s="6" t="s">
        <v>8</v>
      </c>
      <c r="B10" s="6">
        <v>0</v>
      </c>
      <c r="D10">
        <f t="shared" si="0"/>
        <v>0</v>
      </c>
      <c r="E10" s="6"/>
      <c r="F10" s="6">
        <f t="shared" si="1"/>
        <v>0</v>
      </c>
      <c r="H10">
        <f t="shared" si="4"/>
        <v>0</v>
      </c>
      <c r="I10" s="6">
        <v>0.53800000000000003</v>
      </c>
      <c r="J10" s="6">
        <f t="shared" si="3"/>
        <v>0</v>
      </c>
      <c r="L10">
        <f t="shared" ref="L10:L18" si="6">B10*K10</f>
        <v>0</v>
      </c>
      <c r="M10" s="6"/>
      <c r="N10" s="6">
        <f t="shared" si="5"/>
        <v>0</v>
      </c>
      <c r="Q10"/>
      <c r="R10"/>
      <c r="U10"/>
      <c r="V10"/>
    </row>
    <row r="11" spans="1:22" x14ac:dyDescent="0.25">
      <c r="A11" s="6" t="s">
        <v>9</v>
      </c>
      <c r="B11" s="6">
        <v>0</v>
      </c>
      <c r="C11">
        <v>0.90400000000000003</v>
      </c>
      <c r="D11">
        <f t="shared" si="0"/>
        <v>0</v>
      </c>
      <c r="E11" s="6">
        <v>0.82899999999999996</v>
      </c>
      <c r="F11" s="6">
        <f t="shared" si="1"/>
        <v>0</v>
      </c>
      <c r="H11">
        <f t="shared" si="4"/>
        <v>0</v>
      </c>
      <c r="I11" s="6"/>
      <c r="J11" s="6">
        <f t="shared" si="3"/>
        <v>0</v>
      </c>
      <c r="L11">
        <f t="shared" si="6"/>
        <v>0</v>
      </c>
      <c r="M11" s="6"/>
      <c r="N11" s="6">
        <f t="shared" si="5"/>
        <v>0</v>
      </c>
      <c r="Q11"/>
      <c r="R11"/>
      <c r="U11"/>
      <c r="V11"/>
    </row>
    <row r="12" spans="1:22" x14ac:dyDescent="0.25">
      <c r="A12" s="6" t="s">
        <v>10</v>
      </c>
      <c r="B12" s="6">
        <v>0</v>
      </c>
      <c r="C12">
        <v>2.3450000000000002</v>
      </c>
      <c r="D12">
        <f t="shared" si="0"/>
        <v>0</v>
      </c>
      <c r="E12" s="6"/>
      <c r="F12" s="6">
        <f t="shared" si="1"/>
        <v>0</v>
      </c>
      <c r="H12">
        <f t="shared" si="4"/>
        <v>0</v>
      </c>
      <c r="I12" s="6"/>
      <c r="J12" s="6">
        <f t="shared" si="3"/>
        <v>0</v>
      </c>
      <c r="L12">
        <f t="shared" si="6"/>
        <v>0</v>
      </c>
      <c r="M12" s="6"/>
      <c r="N12" s="6">
        <f t="shared" si="5"/>
        <v>0</v>
      </c>
      <c r="Q12"/>
      <c r="R12"/>
      <c r="U12"/>
      <c r="V12"/>
    </row>
    <row r="13" spans="1:22" x14ac:dyDescent="0.25">
      <c r="A13" s="6" t="s">
        <v>11</v>
      </c>
      <c r="B13" s="6">
        <v>0</v>
      </c>
      <c r="D13">
        <f t="shared" si="0"/>
        <v>0</v>
      </c>
      <c r="E13" s="6"/>
      <c r="F13" s="6">
        <f t="shared" si="1"/>
        <v>0</v>
      </c>
      <c r="G13">
        <v>0.72899999999999998</v>
      </c>
      <c r="H13">
        <f t="shared" si="4"/>
        <v>0</v>
      </c>
      <c r="I13" s="6"/>
      <c r="J13" s="6">
        <f t="shared" si="3"/>
        <v>0</v>
      </c>
      <c r="K13">
        <v>0.34799999999999998</v>
      </c>
      <c r="L13">
        <f t="shared" si="6"/>
        <v>0</v>
      </c>
      <c r="M13" s="6"/>
      <c r="N13" s="6">
        <f t="shared" si="5"/>
        <v>0</v>
      </c>
      <c r="Q13"/>
      <c r="R13"/>
      <c r="U13"/>
      <c r="V13"/>
    </row>
    <row r="14" spans="1:22" x14ac:dyDescent="0.25">
      <c r="A14" s="6" t="s">
        <v>12</v>
      </c>
      <c r="B14" s="6">
        <v>0</v>
      </c>
      <c r="D14">
        <f t="shared" si="0"/>
        <v>0</v>
      </c>
      <c r="E14" s="6"/>
      <c r="F14" s="6">
        <f t="shared" si="1"/>
        <v>0</v>
      </c>
      <c r="H14">
        <f t="shared" si="4"/>
        <v>0</v>
      </c>
      <c r="I14" s="6">
        <v>0.106</v>
      </c>
      <c r="J14" s="6">
        <f t="shared" si="3"/>
        <v>0</v>
      </c>
      <c r="K14">
        <v>0.89800000000000002</v>
      </c>
      <c r="L14">
        <f t="shared" si="6"/>
        <v>0</v>
      </c>
      <c r="M14" s="6"/>
      <c r="N14" s="6">
        <f t="shared" si="5"/>
        <v>0</v>
      </c>
      <c r="Q14"/>
      <c r="R14"/>
      <c r="U14"/>
      <c r="V14"/>
    </row>
    <row r="15" spans="1:22" x14ac:dyDescent="0.25">
      <c r="A15" s="6" t="s">
        <v>13</v>
      </c>
      <c r="B15" s="6">
        <v>0</v>
      </c>
      <c r="D15">
        <f t="shared" si="0"/>
        <v>0</v>
      </c>
      <c r="E15" s="6">
        <v>1.5009999999999999</v>
      </c>
      <c r="F15" s="6">
        <f t="shared" si="1"/>
        <v>0</v>
      </c>
      <c r="H15">
        <f t="shared" si="4"/>
        <v>0</v>
      </c>
      <c r="I15" s="6"/>
      <c r="J15" s="6">
        <f t="shared" si="3"/>
        <v>0</v>
      </c>
      <c r="L15">
        <f t="shared" si="6"/>
        <v>0</v>
      </c>
      <c r="M15" s="6"/>
      <c r="N15" s="6">
        <f t="shared" si="5"/>
        <v>0</v>
      </c>
      <c r="Q15"/>
      <c r="R15"/>
      <c r="U15"/>
      <c r="V15"/>
    </row>
    <row r="16" spans="1:22" x14ac:dyDescent="0.25">
      <c r="A16" s="6" t="s">
        <v>14</v>
      </c>
      <c r="B16" s="6">
        <v>0</v>
      </c>
      <c r="D16">
        <f t="shared" si="0"/>
        <v>0</v>
      </c>
      <c r="E16" s="6"/>
      <c r="F16" s="6">
        <f t="shared" si="1"/>
        <v>0</v>
      </c>
      <c r="H16">
        <f t="shared" si="4"/>
        <v>0</v>
      </c>
      <c r="I16" s="6"/>
      <c r="J16" s="6">
        <f t="shared" si="3"/>
        <v>0</v>
      </c>
      <c r="L16">
        <f t="shared" si="6"/>
        <v>0</v>
      </c>
      <c r="M16" s="6">
        <v>-8.9999999999999993E-3</v>
      </c>
      <c r="N16" s="6">
        <f t="shared" si="5"/>
        <v>0</v>
      </c>
      <c r="Q16"/>
      <c r="R16"/>
      <c r="U16"/>
      <c r="V16"/>
    </row>
    <row r="17" spans="1:71" x14ac:dyDescent="0.25">
      <c r="A17" s="6" t="s">
        <v>19</v>
      </c>
      <c r="B17" s="6">
        <v>0</v>
      </c>
      <c r="D17">
        <f t="shared" si="0"/>
        <v>0</v>
      </c>
      <c r="E17" s="6"/>
      <c r="F17" s="6">
        <f t="shared" si="1"/>
        <v>0</v>
      </c>
      <c r="G17">
        <v>0.78700000000000003</v>
      </c>
      <c r="H17">
        <f t="shared" si="4"/>
        <v>0</v>
      </c>
      <c r="I17" s="6"/>
      <c r="J17" s="6">
        <f t="shared" si="3"/>
        <v>0</v>
      </c>
      <c r="L17">
        <f t="shared" si="6"/>
        <v>0</v>
      </c>
      <c r="M17" s="6"/>
      <c r="N17" s="6">
        <f t="shared" si="5"/>
        <v>0</v>
      </c>
      <c r="Q17"/>
      <c r="R17"/>
      <c r="U17"/>
      <c r="V17"/>
    </row>
    <row r="18" spans="1:71" x14ac:dyDescent="0.25">
      <c r="A18" s="6" t="s">
        <v>30</v>
      </c>
      <c r="B18" s="6">
        <v>0</v>
      </c>
      <c r="C18">
        <v>0.61899999999999999</v>
      </c>
      <c r="D18">
        <f t="shared" si="0"/>
        <v>0</v>
      </c>
      <c r="E18" s="6"/>
      <c r="F18" s="6">
        <f t="shared" si="1"/>
        <v>0</v>
      </c>
      <c r="H18">
        <f t="shared" si="4"/>
        <v>0</v>
      </c>
      <c r="I18" s="6"/>
      <c r="J18" s="6">
        <f t="shared" si="3"/>
        <v>0</v>
      </c>
      <c r="L18">
        <f t="shared" si="6"/>
        <v>0</v>
      </c>
      <c r="M18" s="6"/>
      <c r="N18" s="6">
        <f t="shared" si="5"/>
        <v>0</v>
      </c>
      <c r="Q18"/>
      <c r="R18"/>
      <c r="U18"/>
      <c r="V18"/>
    </row>
    <row r="19" spans="1:71" x14ac:dyDescent="0.25">
      <c r="A19" s="6"/>
      <c r="B19" s="6"/>
      <c r="C19">
        <v>-7.2720000000000002</v>
      </c>
      <c r="D19">
        <f>SUM(D3:D18)</f>
        <v>1.9550000000000001</v>
      </c>
      <c r="E19" s="6">
        <v>-4.79</v>
      </c>
      <c r="F19" s="6">
        <f>SUM(F3:F18)</f>
        <v>-0.68800000000000006</v>
      </c>
      <c r="G19">
        <v>-7.1719999999999997</v>
      </c>
      <c r="H19">
        <f>SUM(H3:H18)</f>
        <v>2.5049999999999999</v>
      </c>
      <c r="I19" s="6">
        <v>-5.8639999999999999</v>
      </c>
      <c r="J19" s="6">
        <f>SUM(J3:J18)</f>
        <v>1.4750000000000001</v>
      </c>
      <c r="K19">
        <v>-14.307</v>
      </c>
      <c r="L19">
        <f>SUM(L3:L18)</f>
        <v>8.2550000000000008</v>
      </c>
      <c r="M19" s="6">
        <v>-2.25</v>
      </c>
      <c r="N19" s="6">
        <f>SUM(N3:N18)</f>
        <v>-3.569</v>
      </c>
      <c r="Q19"/>
      <c r="R19"/>
      <c r="U19"/>
      <c r="V19"/>
    </row>
    <row r="20" spans="1:71" x14ac:dyDescent="0.25">
      <c r="A20" s="6"/>
      <c r="B20" s="6"/>
      <c r="D20">
        <f>C19+D19</f>
        <v>-5.3170000000000002</v>
      </c>
      <c r="E20" s="6"/>
      <c r="F20" s="6">
        <f>E19+F19</f>
        <v>-5.4779999999999998</v>
      </c>
      <c r="H20">
        <f>G19+H19</f>
        <v>-4.6669999999999998</v>
      </c>
      <c r="I20" s="6"/>
      <c r="J20" s="6">
        <f>I19+J19</f>
        <v>-4.3889999999999993</v>
      </c>
      <c r="L20">
        <f>K19+L19</f>
        <v>-6.0519999999999996</v>
      </c>
      <c r="M20" s="6"/>
      <c r="N20" s="6">
        <f>M19+N19</f>
        <v>-5.819</v>
      </c>
      <c r="Q20"/>
      <c r="R20"/>
      <c r="U20"/>
      <c r="V20"/>
    </row>
    <row r="21" spans="1:71" s="4" customFormat="1" x14ac:dyDescent="0.25">
      <c r="A21" s="4" t="s">
        <v>1</v>
      </c>
      <c r="C21" s="4">
        <f>((EXP(D20)/(EXP(D20)+1))*100)</f>
        <v>0.48834885303922521</v>
      </c>
      <c r="E21" s="4">
        <f>((EXP(F20)/(EXP(F20)+1))*100)</f>
        <v>0.41602963284782984</v>
      </c>
      <c r="G21" s="4">
        <f>((EXP(H20)/(EXP(H20)+1))*100)</f>
        <v>0.93128834574426433</v>
      </c>
      <c r="I21" s="4">
        <f>((EXP(J20)/(EXP(J20)+1))*100)</f>
        <v>1.2260939441456369</v>
      </c>
      <c r="K21" s="4">
        <f>((EXP(L20)/(EXP(L20)+1))*100)</f>
        <v>0.23476266750126878</v>
      </c>
      <c r="M21" s="4">
        <f>((EXP(N20)/(EXP(N20)+1))*100)</f>
        <v>0.2961776058575879</v>
      </c>
    </row>
    <row r="22" spans="1:71" s="5" customFormat="1" x14ac:dyDescent="0.25">
      <c r="C22" s="5" t="s">
        <v>25</v>
      </c>
      <c r="E22" s="5" t="s">
        <v>24</v>
      </c>
      <c r="G22" s="5" t="s">
        <v>29</v>
      </c>
      <c r="I22" s="5" t="s">
        <v>26</v>
      </c>
      <c r="K22" s="5" t="s">
        <v>27</v>
      </c>
      <c r="M22" s="5" t="s">
        <v>28</v>
      </c>
    </row>
    <row r="23" spans="1:71" s="3" customFormat="1" ht="15.95" customHeight="1" x14ac:dyDescent="0.25">
      <c r="A23" s="3" t="s">
        <v>23</v>
      </c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</row>
    <row r="24" spans="1:71" s="3" customFormat="1" x14ac:dyDescent="0.25"/>
    <row r="25" spans="1:71" s="3" customFormat="1" x14ac:dyDescent="0.25"/>
    <row r="26" spans="1:71" s="3" customFormat="1" x14ac:dyDescent="0.25"/>
    <row r="27" spans="1:71" s="3" customFormat="1" x14ac:dyDescent="0.25"/>
    <row r="28" spans="1:71" s="3" customFormat="1" x14ac:dyDescent="0.25"/>
    <row r="29" spans="1:71" s="3" customFormat="1" x14ac:dyDescent="0.25"/>
    <row r="30" spans="1:71" s="3" customFormat="1" x14ac:dyDescent="0.25"/>
    <row r="31" spans="1:71" s="3" customFormat="1" x14ac:dyDescent="0.25"/>
    <row r="32" spans="1:71" s="3" customFormat="1" x14ac:dyDescent="0.25"/>
    <row r="33" s="3" customFormat="1" x14ac:dyDescent="0.25"/>
    <row r="34" s="3" customFormat="1" x14ac:dyDescent="0.25"/>
    <row r="35" s="3" customFormat="1" x14ac:dyDescent="0.25"/>
    <row r="36" s="3" customFormat="1" x14ac:dyDescent="0.25"/>
    <row r="37" s="3" customFormat="1" x14ac:dyDescent="0.25"/>
    <row r="38" s="3" customFormat="1" x14ac:dyDescent="0.25"/>
    <row r="39" s="3" customFormat="1" x14ac:dyDescent="0.25"/>
    <row r="40" s="3" customFormat="1" x14ac:dyDescent="0.25"/>
    <row r="41" s="3" customFormat="1" x14ac:dyDescent="0.25"/>
    <row r="42" s="3" customFormat="1" x14ac:dyDescent="0.25"/>
    <row r="43" s="3" customFormat="1" x14ac:dyDescent="0.25"/>
    <row r="44" s="3" customFormat="1" x14ac:dyDescent="0.25"/>
    <row r="45" s="3" customFormat="1" x14ac:dyDescent="0.25"/>
    <row r="46" s="3" customFormat="1" x14ac:dyDescent="0.25"/>
    <row r="47" s="3" customFormat="1" x14ac:dyDescent="0.25"/>
    <row r="48" s="3" customFormat="1" x14ac:dyDescent="0.25"/>
    <row r="49" s="3" customFormat="1" x14ac:dyDescent="0.25"/>
    <row r="50" s="3" customFormat="1" x14ac:dyDescent="0.25"/>
    <row r="51" s="3" customFormat="1" x14ac:dyDescent="0.25"/>
    <row r="52" s="3" customFormat="1" x14ac:dyDescent="0.25"/>
    <row r="53" s="3" customFormat="1" x14ac:dyDescent="0.25"/>
    <row r="54" s="3" customFormat="1" x14ac:dyDescent="0.25"/>
    <row r="55" s="3" customFormat="1" x14ac:dyDescent="0.25"/>
    <row r="56" s="3" customFormat="1" x14ac:dyDescent="0.25"/>
    <row r="57" s="3" customFormat="1" x14ac:dyDescent="0.25"/>
    <row r="58" s="3" customFormat="1" x14ac:dyDescent="0.25"/>
    <row r="59" s="3" customFormat="1" x14ac:dyDescent="0.25"/>
    <row r="60" s="3" customFormat="1" x14ac:dyDescent="0.25"/>
    <row r="61" s="3" customFormat="1" x14ac:dyDescent="0.25"/>
    <row r="62" s="3" customFormat="1" x14ac:dyDescent="0.25"/>
    <row r="63" s="3" customFormat="1" x14ac:dyDescent="0.25"/>
    <row r="64" s="3" customFormat="1" x14ac:dyDescent="0.25"/>
    <row r="65" s="3" customFormat="1" x14ac:dyDescent="0.25"/>
    <row r="66" s="3" customFormat="1" x14ac:dyDescent="0.25"/>
    <row r="67" s="3" customFormat="1" x14ac:dyDescent="0.25"/>
    <row r="68" s="3" customFormat="1" x14ac:dyDescent="0.25"/>
    <row r="69" s="3" customFormat="1" x14ac:dyDescent="0.25"/>
    <row r="70" s="3" customFormat="1" x14ac:dyDescent="0.25"/>
    <row r="71" s="3" customFormat="1" x14ac:dyDescent="0.25"/>
    <row r="72" s="3" customFormat="1" x14ac:dyDescent="0.25"/>
    <row r="73" s="3" customFormat="1" x14ac:dyDescent="0.25"/>
    <row r="74" s="3" customFormat="1" x14ac:dyDescent="0.25"/>
    <row r="75" s="3" customFormat="1" x14ac:dyDescent="0.25"/>
    <row r="76" s="3" customFormat="1" x14ac:dyDescent="0.25"/>
    <row r="77" s="3" customFormat="1" x14ac:dyDescent="0.25"/>
    <row r="78" s="3" customFormat="1" x14ac:dyDescent="0.25"/>
    <row r="79" s="3" customFormat="1" x14ac:dyDescent="0.25"/>
    <row r="80" s="3" customFormat="1" x14ac:dyDescent="0.25"/>
    <row r="81" s="3" customFormat="1" x14ac:dyDescent="0.25"/>
    <row r="82" s="3" customFormat="1" x14ac:dyDescent="0.25"/>
    <row r="83" s="3" customFormat="1" x14ac:dyDescent="0.25"/>
    <row r="84" s="3" customFormat="1" x14ac:dyDescent="0.25"/>
    <row r="85" s="3" customFormat="1" x14ac:dyDescent="0.25"/>
    <row r="86" s="3" customFormat="1" x14ac:dyDescent="0.25"/>
    <row r="87" s="3" customFormat="1" x14ac:dyDescent="0.25"/>
    <row r="88" s="3" customFormat="1" x14ac:dyDescent="0.25"/>
    <row r="89" s="3" customFormat="1" x14ac:dyDescent="0.25"/>
    <row r="90" s="3" customFormat="1" x14ac:dyDescent="0.25"/>
    <row r="91" s="3" customFormat="1" x14ac:dyDescent="0.25"/>
    <row r="92" s="3" customFormat="1" x14ac:dyDescent="0.25"/>
    <row r="93" s="3" customFormat="1" x14ac:dyDescent="0.25"/>
    <row r="94" s="3" customFormat="1" x14ac:dyDescent="0.25"/>
    <row r="95" s="3" customFormat="1" x14ac:dyDescent="0.25"/>
    <row r="96" s="3" customFormat="1" x14ac:dyDescent="0.25"/>
    <row r="97" s="3" customFormat="1" x14ac:dyDescent="0.25"/>
    <row r="98" s="3" customFormat="1" x14ac:dyDescent="0.25"/>
    <row r="99" s="3" customFormat="1" x14ac:dyDescent="0.25"/>
    <row r="100" s="3" customFormat="1" x14ac:dyDescent="0.25"/>
    <row r="101" s="3" customFormat="1" x14ac:dyDescent="0.25"/>
    <row r="102" s="3" customFormat="1" x14ac:dyDescent="0.25"/>
    <row r="103" s="3" customFormat="1" x14ac:dyDescent="0.25"/>
    <row r="104" s="3" customFormat="1" x14ac:dyDescent="0.25"/>
    <row r="105" s="3" customFormat="1" x14ac:dyDescent="0.25"/>
    <row r="106" s="3" customFormat="1" x14ac:dyDescent="0.25"/>
    <row r="107" s="3" customFormat="1" x14ac:dyDescent="0.25"/>
    <row r="108" s="3" customFormat="1" x14ac:dyDescent="0.25"/>
    <row r="109" s="3" customFormat="1" x14ac:dyDescent="0.25"/>
    <row r="110" s="3" customFormat="1" x14ac:dyDescent="0.25"/>
    <row r="111" s="3" customFormat="1" x14ac:dyDescent="0.25"/>
    <row r="112" s="3" customFormat="1" x14ac:dyDescent="0.25"/>
    <row r="113" s="3" customFormat="1" x14ac:dyDescent="0.25"/>
    <row r="114" s="3" customFormat="1" x14ac:dyDescent="0.25"/>
    <row r="115" s="3" customFormat="1" x14ac:dyDescent="0.25"/>
    <row r="116" s="3" customFormat="1" x14ac:dyDescent="0.25"/>
    <row r="117" s="3" customFormat="1" x14ac:dyDescent="0.25"/>
    <row r="118" s="3" customFormat="1" x14ac:dyDescent="0.25"/>
    <row r="119" s="3" customFormat="1" x14ac:dyDescent="0.25"/>
    <row r="120" s="3" customFormat="1" x14ac:dyDescent="0.25"/>
    <row r="121" s="3" customFormat="1" x14ac:dyDescent="0.25"/>
    <row r="122" s="3" customFormat="1" x14ac:dyDescent="0.25"/>
    <row r="123" s="3" customFormat="1" x14ac:dyDescent="0.25"/>
    <row r="124" s="3" customFormat="1" x14ac:dyDescent="0.25"/>
    <row r="125" s="3" customFormat="1" x14ac:dyDescent="0.25"/>
    <row r="126" s="3" customFormat="1" x14ac:dyDescent="0.25"/>
    <row r="127" s="3" customFormat="1" x14ac:dyDescent="0.25"/>
    <row r="128" s="3" customFormat="1" x14ac:dyDescent="0.25"/>
    <row r="129" s="3" customFormat="1" x14ac:dyDescent="0.25"/>
    <row r="130" s="3" customFormat="1" x14ac:dyDescent="0.25"/>
    <row r="131" s="3" customFormat="1" x14ac:dyDescent="0.25"/>
    <row r="132" s="3" customFormat="1" x14ac:dyDescent="0.25"/>
    <row r="133" s="3" customFormat="1" x14ac:dyDescent="0.25"/>
    <row r="134" s="3" customFormat="1" x14ac:dyDescent="0.25"/>
    <row r="135" s="3" customFormat="1" x14ac:dyDescent="0.25"/>
    <row r="136" s="3" customFormat="1" x14ac:dyDescent="0.25"/>
    <row r="137" s="3" customFormat="1" x14ac:dyDescent="0.25"/>
    <row r="138" s="3" customFormat="1" x14ac:dyDescent="0.25"/>
    <row r="139" s="3" customFormat="1" x14ac:dyDescent="0.25"/>
    <row r="140" s="3" customFormat="1" x14ac:dyDescent="0.25"/>
    <row r="141" s="3" customFormat="1" x14ac:dyDescent="0.25"/>
    <row r="142" s="3" customFormat="1" x14ac:dyDescent="0.25"/>
    <row r="143" s="3" customFormat="1" x14ac:dyDescent="0.25"/>
    <row r="144" s="3" customFormat="1" x14ac:dyDescent="0.25"/>
    <row r="145" s="3" customFormat="1" x14ac:dyDescent="0.25"/>
    <row r="146" s="3" customFormat="1" x14ac:dyDescent="0.25"/>
    <row r="147" s="3" customFormat="1" x14ac:dyDescent="0.25"/>
    <row r="148" s="3" customFormat="1" x14ac:dyDescent="0.25"/>
    <row r="149" s="3" customFormat="1" x14ac:dyDescent="0.25"/>
    <row r="150" s="3" customFormat="1" x14ac:dyDescent="0.25"/>
    <row r="151" s="3" customFormat="1" x14ac:dyDescent="0.25"/>
    <row r="152" s="3" customFormat="1" x14ac:dyDescent="0.25"/>
    <row r="153" s="3" customFormat="1" x14ac:dyDescent="0.25"/>
    <row r="154" s="3" customFormat="1" x14ac:dyDescent="0.25"/>
    <row r="155" s="3" customFormat="1" x14ac:dyDescent="0.25"/>
    <row r="156" s="3" customFormat="1" x14ac:dyDescent="0.25"/>
    <row r="157" s="3" customFormat="1" x14ac:dyDescent="0.25"/>
    <row r="158" s="3" customFormat="1" x14ac:dyDescent="0.25"/>
    <row r="159" s="3" customFormat="1" x14ac:dyDescent="0.25"/>
    <row r="160" s="3" customFormat="1" x14ac:dyDescent="0.25"/>
    <row r="161" s="3" customFormat="1" x14ac:dyDescent="0.25"/>
    <row r="162" s="3" customFormat="1" x14ac:dyDescent="0.25"/>
    <row r="163" s="3" customFormat="1" x14ac:dyDescent="0.25"/>
    <row r="164" s="3" customFormat="1" x14ac:dyDescent="0.25"/>
    <row r="165" s="3" customFormat="1" x14ac:dyDescent="0.25"/>
    <row r="166" s="3" customFormat="1" x14ac:dyDescent="0.25"/>
    <row r="167" s="3" customFormat="1" x14ac:dyDescent="0.25"/>
    <row r="168" s="3" customFormat="1" x14ac:dyDescent="0.25"/>
    <row r="169" s="3" customFormat="1" x14ac:dyDescent="0.25"/>
    <row r="170" s="3" customFormat="1" x14ac:dyDescent="0.25"/>
    <row r="171" s="3" customFormat="1" x14ac:dyDescent="0.25"/>
    <row r="172" s="3" customFormat="1" x14ac:dyDescent="0.25"/>
    <row r="173" s="3" customFormat="1" x14ac:dyDescent="0.25"/>
    <row r="174" s="3" customFormat="1" x14ac:dyDescent="0.25"/>
    <row r="175" s="3" customFormat="1" x14ac:dyDescent="0.25"/>
    <row r="176" s="3" customFormat="1" x14ac:dyDescent="0.25"/>
    <row r="177" s="3" customFormat="1" x14ac:dyDescent="0.25"/>
    <row r="178" s="3" customFormat="1" x14ac:dyDescent="0.25"/>
    <row r="179" s="3" customFormat="1" x14ac:dyDescent="0.25"/>
    <row r="180" s="3" customFormat="1" x14ac:dyDescent="0.25"/>
    <row r="181" s="3" customFormat="1" x14ac:dyDescent="0.25"/>
    <row r="182" s="3" customFormat="1" x14ac:dyDescent="0.25"/>
    <row r="183" s="3" customFormat="1" x14ac:dyDescent="0.25"/>
    <row r="184" s="3" customFormat="1" x14ac:dyDescent="0.25"/>
    <row r="185" s="3" customFormat="1" x14ac:dyDescent="0.25"/>
    <row r="186" s="3" customFormat="1" x14ac:dyDescent="0.25"/>
    <row r="187" s="3" customFormat="1" x14ac:dyDescent="0.25"/>
    <row r="188" s="3" customFormat="1" x14ac:dyDescent="0.25"/>
    <row r="189" s="3" customFormat="1" x14ac:dyDescent="0.25"/>
    <row r="190" s="3" customFormat="1" x14ac:dyDescent="0.25"/>
    <row r="191" s="3" customFormat="1" x14ac:dyDescent="0.25"/>
    <row r="192" s="3" customFormat="1" x14ac:dyDescent="0.25"/>
    <row r="193" s="3" customFormat="1" x14ac:dyDescent="0.25"/>
    <row r="194" s="3" customFormat="1" x14ac:dyDescent="0.25"/>
    <row r="195" s="3" customFormat="1" x14ac:dyDescent="0.25"/>
    <row r="196" s="3" customFormat="1" x14ac:dyDescent="0.25"/>
    <row r="197" s="3" customFormat="1" x14ac:dyDescent="0.25"/>
    <row r="198" s="3" customFormat="1" x14ac:dyDescent="0.25"/>
    <row r="199" s="3" customFormat="1" x14ac:dyDescent="0.25"/>
    <row r="200" s="3" customFormat="1" x14ac:dyDescent="0.25"/>
    <row r="201" s="3" customFormat="1" x14ac:dyDescent="0.25"/>
    <row r="202" s="3" customFormat="1" x14ac:dyDescent="0.25"/>
    <row r="203" s="3" customFormat="1" x14ac:dyDescent="0.25"/>
    <row r="204" s="3" customFormat="1" x14ac:dyDescent="0.25"/>
    <row r="205" s="3" customFormat="1" x14ac:dyDescent="0.25"/>
    <row r="206" s="3" customFormat="1" x14ac:dyDescent="0.25"/>
    <row r="207" s="3" customFormat="1" x14ac:dyDescent="0.25"/>
    <row r="208" s="3" customFormat="1" x14ac:dyDescent="0.25"/>
    <row r="209" s="3" customFormat="1" x14ac:dyDescent="0.25"/>
    <row r="210" s="3" customFormat="1" x14ac:dyDescent="0.25"/>
    <row r="211" s="3" customFormat="1" x14ac:dyDescent="0.25"/>
    <row r="212" s="3" customFormat="1" x14ac:dyDescent="0.25"/>
    <row r="213" s="3" customFormat="1" x14ac:dyDescent="0.25"/>
    <row r="214" s="3" customFormat="1" x14ac:dyDescent="0.25"/>
    <row r="215" s="3" customFormat="1" x14ac:dyDescent="0.25"/>
    <row r="216" s="3" customFormat="1" x14ac:dyDescent="0.25"/>
    <row r="217" s="3" customFormat="1" x14ac:dyDescent="0.25"/>
    <row r="218" s="3" customFormat="1" x14ac:dyDescent="0.25"/>
    <row r="219" s="3" customFormat="1" x14ac:dyDescent="0.25"/>
    <row r="220" s="3" customFormat="1" x14ac:dyDescent="0.25"/>
    <row r="221" s="3" customFormat="1" x14ac:dyDescent="0.25"/>
    <row r="222" s="3" customFormat="1" x14ac:dyDescent="0.25"/>
    <row r="223" s="3" customFormat="1" x14ac:dyDescent="0.25"/>
    <row r="224" s="3" customFormat="1" x14ac:dyDescent="0.25"/>
    <row r="225" s="3" customFormat="1" x14ac:dyDescent="0.25"/>
    <row r="226" s="3" customFormat="1" x14ac:dyDescent="0.25"/>
    <row r="227" s="3" customFormat="1" x14ac:dyDescent="0.25"/>
    <row r="228" s="3" customFormat="1" x14ac:dyDescent="0.25"/>
    <row r="229" s="3" customFormat="1" x14ac:dyDescent="0.25"/>
    <row r="230" s="3" customFormat="1" x14ac:dyDescent="0.25"/>
    <row r="231" s="3" customFormat="1" x14ac:dyDescent="0.25"/>
    <row r="232" s="3" customFormat="1" x14ac:dyDescent="0.25"/>
    <row r="233" s="3" customFormat="1" x14ac:dyDescent="0.25"/>
    <row r="234" s="3" customFormat="1" x14ac:dyDescent="0.25"/>
    <row r="235" s="3" customFormat="1" x14ac:dyDescent="0.25"/>
    <row r="236" s="3" customFormat="1" x14ac:dyDescent="0.25"/>
    <row r="237" s="3" customFormat="1" x14ac:dyDescent="0.25"/>
    <row r="238" s="3" customFormat="1" x14ac:dyDescent="0.25"/>
    <row r="239" s="3" customFormat="1" x14ac:dyDescent="0.25"/>
    <row r="240" s="3" customFormat="1" x14ac:dyDescent="0.25"/>
    <row r="241" s="3" customFormat="1" x14ac:dyDescent="0.25"/>
    <row r="242" s="3" customFormat="1" x14ac:dyDescent="0.25"/>
    <row r="243" s="3" customFormat="1" x14ac:dyDescent="0.25"/>
    <row r="244" s="3" customFormat="1" x14ac:dyDescent="0.25"/>
    <row r="245" s="3" customFormat="1" x14ac:dyDescent="0.25"/>
    <row r="246" s="3" customFormat="1" x14ac:dyDescent="0.25"/>
    <row r="247" s="3" customFormat="1" x14ac:dyDescent="0.25"/>
    <row r="248" s="3" customFormat="1" x14ac:dyDescent="0.25"/>
    <row r="249" s="3" customFormat="1" x14ac:dyDescent="0.25"/>
    <row r="250" s="3" customFormat="1" x14ac:dyDescent="0.25"/>
    <row r="251" s="3" customFormat="1" x14ac:dyDescent="0.25"/>
    <row r="252" s="3" customFormat="1" x14ac:dyDescent="0.25"/>
    <row r="253" s="3" customFormat="1" x14ac:dyDescent="0.25"/>
    <row r="254" s="3" customFormat="1" x14ac:dyDescent="0.25"/>
    <row r="255" s="3" customFormat="1" x14ac:dyDescent="0.25"/>
    <row r="256" s="3" customFormat="1" x14ac:dyDescent="0.25"/>
    <row r="257" s="3" customFormat="1" x14ac:dyDescent="0.25"/>
    <row r="258" s="3" customFormat="1" x14ac:dyDescent="0.25"/>
    <row r="259" s="3" customFormat="1" x14ac:dyDescent="0.25"/>
    <row r="260" s="3" customFormat="1" x14ac:dyDescent="0.25"/>
    <row r="261" s="3" customFormat="1" x14ac:dyDescent="0.25"/>
    <row r="262" s="3" customFormat="1" x14ac:dyDescent="0.25"/>
    <row r="263" s="3" customFormat="1" x14ac:dyDescent="0.25"/>
    <row r="264" s="3" customFormat="1" x14ac:dyDescent="0.25"/>
    <row r="265" s="3" customFormat="1" x14ac:dyDescent="0.25"/>
    <row r="266" s="3" customFormat="1" x14ac:dyDescent="0.25"/>
    <row r="267" s="3" customFormat="1" x14ac:dyDescent="0.25"/>
    <row r="268" s="3" customFormat="1" x14ac:dyDescent="0.25"/>
    <row r="269" s="3" customFormat="1" x14ac:dyDescent="0.25"/>
    <row r="270" s="3" customFormat="1" x14ac:dyDescent="0.25"/>
    <row r="271" s="3" customFormat="1" x14ac:dyDescent="0.25"/>
    <row r="272" s="3" customFormat="1" x14ac:dyDescent="0.25"/>
    <row r="273" s="3" customFormat="1" x14ac:dyDescent="0.25"/>
    <row r="274" s="3" customFormat="1" x14ac:dyDescent="0.25"/>
    <row r="275" s="3" customFormat="1" x14ac:dyDescent="0.25"/>
    <row r="276" s="3" customFormat="1" x14ac:dyDescent="0.25"/>
    <row r="277" s="3" customFormat="1" x14ac:dyDescent="0.25"/>
    <row r="278" s="3" customFormat="1" x14ac:dyDescent="0.25"/>
    <row r="279" s="3" customFormat="1" x14ac:dyDescent="0.25"/>
    <row r="280" s="3" customFormat="1" x14ac:dyDescent="0.25"/>
    <row r="281" s="3" customFormat="1" x14ac:dyDescent="0.25"/>
    <row r="282" s="3" customFormat="1" x14ac:dyDescent="0.25"/>
    <row r="283" s="3" customFormat="1" x14ac:dyDescent="0.25"/>
    <row r="284" s="3" customFormat="1" x14ac:dyDescent="0.25"/>
    <row r="285" s="3" customFormat="1" x14ac:dyDescent="0.25"/>
    <row r="286" s="3" customFormat="1" x14ac:dyDescent="0.25"/>
    <row r="287" s="3" customFormat="1" x14ac:dyDescent="0.25"/>
    <row r="288" s="3" customFormat="1" x14ac:dyDescent="0.25"/>
    <row r="289" s="3" customFormat="1" x14ac:dyDescent="0.25"/>
    <row r="290" s="3" customFormat="1" x14ac:dyDescent="0.25"/>
    <row r="291" s="3" customFormat="1" x14ac:dyDescent="0.25"/>
    <row r="292" s="3" customFormat="1" x14ac:dyDescent="0.25"/>
    <row r="293" s="3" customFormat="1" x14ac:dyDescent="0.25"/>
    <row r="294" s="3" customFormat="1" x14ac:dyDescent="0.25"/>
    <row r="295" s="3" customFormat="1" x14ac:dyDescent="0.25"/>
    <row r="296" s="3" customFormat="1" x14ac:dyDescent="0.25"/>
    <row r="297" s="3" customFormat="1" x14ac:dyDescent="0.25"/>
    <row r="298" s="3" customFormat="1" x14ac:dyDescent="0.25"/>
    <row r="299" s="3" customFormat="1" x14ac:dyDescent="0.25"/>
    <row r="300" s="3" customFormat="1" x14ac:dyDescent="0.25"/>
    <row r="301" s="3" customFormat="1" x14ac:dyDescent="0.25"/>
    <row r="302" s="3" customFormat="1" x14ac:dyDescent="0.25"/>
    <row r="303" s="3" customFormat="1" x14ac:dyDescent="0.25"/>
    <row r="304" s="3" customFormat="1" x14ac:dyDescent="0.25"/>
    <row r="305" s="3" customFormat="1" x14ac:dyDescent="0.25"/>
    <row r="306" s="3" customFormat="1" x14ac:dyDescent="0.25"/>
    <row r="307" s="3" customFormat="1" x14ac:dyDescent="0.25"/>
    <row r="308" s="3" customFormat="1" x14ac:dyDescent="0.25"/>
    <row r="309" s="3" customFormat="1" x14ac:dyDescent="0.25"/>
    <row r="310" s="3" customFormat="1" x14ac:dyDescent="0.25"/>
    <row r="311" s="3" customFormat="1" x14ac:dyDescent="0.25"/>
    <row r="312" s="3" customFormat="1" x14ac:dyDescent="0.25"/>
    <row r="313" s="3" customFormat="1" x14ac:dyDescent="0.25"/>
    <row r="314" s="3" customFormat="1" x14ac:dyDescent="0.25"/>
    <row r="315" s="3" customFormat="1" x14ac:dyDescent="0.25"/>
    <row r="316" s="3" customFormat="1" x14ac:dyDescent="0.25"/>
    <row r="317" s="3" customFormat="1" x14ac:dyDescent="0.25"/>
    <row r="318" s="3" customFormat="1" x14ac:dyDescent="0.25"/>
    <row r="319" s="3" customFormat="1" x14ac:dyDescent="0.25"/>
    <row r="320" s="3" customFormat="1" x14ac:dyDescent="0.25"/>
    <row r="321" s="3" customFormat="1" x14ac:dyDescent="0.25"/>
    <row r="322" s="3" customFormat="1" x14ac:dyDescent="0.25"/>
    <row r="323" s="3" customFormat="1" x14ac:dyDescent="0.25"/>
    <row r="324" s="3" customFormat="1" x14ac:dyDescent="0.25"/>
    <row r="325" s="3" customFormat="1" x14ac:dyDescent="0.25"/>
    <row r="326" s="3" customFormat="1" x14ac:dyDescent="0.25"/>
    <row r="327" s="3" customFormat="1" x14ac:dyDescent="0.25"/>
    <row r="328" s="3" customFormat="1" x14ac:dyDescent="0.25"/>
    <row r="329" s="3" customFormat="1" x14ac:dyDescent="0.25"/>
    <row r="330" s="3" customFormat="1" x14ac:dyDescent="0.25"/>
    <row r="331" s="3" customFormat="1" x14ac:dyDescent="0.25"/>
    <row r="332" s="3" customFormat="1" x14ac:dyDescent="0.25"/>
    <row r="333" s="3" customFormat="1" x14ac:dyDescent="0.25"/>
    <row r="334" s="3" customFormat="1" x14ac:dyDescent="0.25"/>
    <row r="335" s="3" customFormat="1" x14ac:dyDescent="0.25"/>
    <row r="336" s="3" customFormat="1" x14ac:dyDescent="0.25"/>
    <row r="337" s="3" customFormat="1" x14ac:dyDescent="0.25"/>
    <row r="338" s="3" customFormat="1" x14ac:dyDescent="0.25"/>
    <row r="339" s="3" customFormat="1" x14ac:dyDescent="0.25"/>
    <row r="340" s="3" customFormat="1" x14ac:dyDescent="0.25"/>
    <row r="341" s="3" customFormat="1" x14ac:dyDescent="0.25"/>
    <row r="342" s="3" customFormat="1" x14ac:dyDescent="0.25"/>
    <row r="343" s="3" customFormat="1" x14ac:dyDescent="0.25"/>
    <row r="344" s="3" customFormat="1" x14ac:dyDescent="0.25"/>
    <row r="345" s="3" customFormat="1" x14ac:dyDescent="0.25"/>
    <row r="346" s="3" customFormat="1" x14ac:dyDescent="0.25"/>
    <row r="347" s="3" customFormat="1" x14ac:dyDescent="0.25"/>
    <row r="348" s="3" customFormat="1" x14ac:dyDescent="0.25"/>
    <row r="349" s="3" customFormat="1" x14ac:dyDescent="0.25"/>
    <row r="350" s="3" customFormat="1" x14ac:dyDescent="0.25"/>
    <row r="351" s="3" customFormat="1" x14ac:dyDescent="0.25"/>
    <row r="352" s="3" customFormat="1" x14ac:dyDescent="0.25"/>
    <row r="353" s="3" customFormat="1" x14ac:dyDescent="0.25"/>
    <row r="354" s="3" customFormat="1" x14ac:dyDescent="0.25"/>
    <row r="355" s="3" customFormat="1" x14ac:dyDescent="0.25"/>
    <row r="356" s="3" customFormat="1" x14ac:dyDescent="0.25"/>
    <row r="357" s="3" customFormat="1" x14ac:dyDescent="0.25"/>
    <row r="358" s="3" customFormat="1" x14ac:dyDescent="0.25"/>
    <row r="359" s="3" customFormat="1" x14ac:dyDescent="0.25"/>
    <row r="360" s="3" customFormat="1" x14ac:dyDescent="0.25"/>
    <row r="361" s="3" customFormat="1" x14ac:dyDescent="0.25"/>
    <row r="362" s="3" customFormat="1" x14ac:dyDescent="0.25"/>
    <row r="363" s="3" customFormat="1" x14ac:dyDescent="0.25"/>
    <row r="364" s="3" customFormat="1" x14ac:dyDescent="0.25"/>
    <row r="365" s="3" customFormat="1" x14ac:dyDescent="0.25"/>
    <row r="366" s="3" customFormat="1" x14ac:dyDescent="0.25"/>
    <row r="367" s="3" customFormat="1" x14ac:dyDescent="0.25"/>
    <row r="368" s="3" customFormat="1" x14ac:dyDescent="0.25"/>
    <row r="369" s="3" customFormat="1" x14ac:dyDescent="0.25"/>
    <row r="370" s="3" customFormat="1" x14ac:dyDescent="0.25"/>
    <row r="371" s="3" customFormat="1" x14ac:dyDescent="0.25"/>
    <row r="372" s="3" customFormat="1" x14ac:dyDescent="0.25"/>
    <row r="373" s="3" customFormat="1" x14ac:dyDescent="0.25"/>
    <row r="374" s="3" customFormat="1" x14ac:dyDescent="0.25"/>
    <row r="375" s="3" customFormat="1" x14ac:dyDescent="0.25"/>
    <row r="376" s="3" customFormat="1" x14ac:dyDescent="0.25"/>
    <row r="377" s="3" customFormat="1" x14ac:dyDescent="0.25"/>
    <row r="378" s="3" customFormat="1" x14ac:dyDescent="0.25"/>
    <row r="379" s="3" customFormat="1" x14ac:dyDescent="0.25"/>
    <row r="380" s="3" customFormat="1" x14ac:dyDescent="0.25"/>
    <row r="381" s="3" customFormat="1" x14ac:dyDescent="0.25"/>
    <row r="382" s="3" customFormat="1" x14ac:dyDescent="0.25"/>
    <row r="383" s="3" customFormat="1" x14ac:dyDescent="0.25"/>
    <row r="384" s="3" customFormat="1" x14ac:dyDescent="0.25"/>
    <row r="385" s="3" customFormat="1" x14ac:dyDescent="0.25"/>
    <row r="386" s="3" customFormat="1" x14ac:dyDescent="0.25"/>
    <row r="387" s="3" customFormat="1" x14ac:dyDescent="0.25"/>
    <row r="388" s="3" customFormat="1" x14ac:dyDescent="0.25"/>
    <row r="389" s="3" customFormat="1" x14ac:dyDescent="0.25"/>
    <row r="390" s="3" customFormat="1" x14ac:dyDescent="0.25"/>
    <row r="391" s="3" customFormat="1" x14ac:dyDescent="0.25"/>
    <row r="392" s="3" customFormat="1" x14ac:dyDescent="0.25"/>
    <row r="393" s="3" customFormat="1" x14ac:dyDescent="0.25"/>
    <row r="394" s="3" customFormat="1" x14ac:dyDescent="0.25"/>
    <row r="395" s="3" customFormat="1" x14ac:dyDescent="0.25"/>
    <row r="396" s="3" customFormat="1" x14ac:dyDescent="0.25"/>
    <row r="397" s="3" customFormat="1" x14ac:dyDescent="0.25"/>
    <row r="398" s="3" customFormat="1" x14ac:dyDescent="0.25"/>
    <row r="399" s="3" customFormat="1" x14ac:dyDescent="0.25"/>
    <row r="400" s="3" customFormat="1" x14ac:dyDescent="0.25"/>
    <row r="401" s="3" customFormat="1" x14ac:dyDescent="0.25"/>
    <row r="402" s="3" customFormat="1" x14ac:dyDescent="0.25"/>
    <row r="403" s="3" customFormat="1" x14ac:dyDescent="0.25"/>
    <row r="404" s="3" customFormat="1" x14ac:dyDescent="0.25"/>
    <row r="405" s="3" customFormat="1" x14ac:dyDescent="0.25"/>
    <row r="406" s="3" customFormat="1" x14ac:dyDescent="0.25"/>
    <row r="407" s="3" customFormat="1" x14ac:dyDescent="0.25"/>
    <row r="408" s="3" customFormat="1" x14ac:dyDescent="0.25"/>
    <row r="409" s="3" customFormat="1" x14ac:dyDescent="0.25"/>
    <row r="410" s="3" customFormat="1" x14ac:dyDescent="0.25"/>
    <row r="411" s="3" customFormat="1" x14ac:dyDescent="0.25"/>
    <row r="412" s="3" customFormat="1" x14ac:dyDescent="0.25"/>
    <row r="413" s="3" customFormat="1" x14ac:dyDescent="0.25"/>
    <row r="414" s="3" customFormat="1" x14ac:dyDescent="0.25"/>
    <row r="415" s="3" customFormat="1" x14ac:dyDescent="0.25"/>
    <row r="416" s="3" customFormat="1" x14ac:dyDescent="0.25"/>
    <row r="417" s="3" customFormat="1" x14ac:dyDescent="0.25"/>
    <row r="418" s="3" customFormat="1" x14ac:dyDescent="0.25"/>
    <row r="419" s="3" customFormat="1" x14ac:dyDescent="0.25"/>
    <row r="420" s="3" customFormat="1" x14ac:dyDescent="0.25"/>
    <row r="421" s="3" customFormat="1" x14ac:dyDescent="0.25"/>
    <row r="422" s="3" customFormat="1" x14ac:dyDescent="0.25"/>
    <row r="423" s="3" customFormat="1" x14ac:dyDescent="0.25"/>
    <row r="424" s="3" customFormat="1" x14ac:dyDescent="0.25"/>
    <row r="425" s="3" customFormat="1" x14ac:dyDescent="0.25"/>
    <row r="426" s="3" customFormat="1" x14ac:dyDescent="0.25"/>
    <row r="427" s="3" customFormat="1" x14ac:dyDescent="0.25"/>
    <row r="428" s="3" customFormat="1" x14ac:dyDescent="0.25"/>
    <row r="429" s="3" customFormat="1" x14ac:dyDescent="0.25"/>
    <row r="430" s="3" customFormat="1" x14ac:dyDescent="0.25"/>
    <row r="431" s="3" customFormat="1" x14ac:dyDescent="0.25"/>
    <row r="432" s="3" customFormat="1" x14ac:dyDescent="0.25"/>
    <row r="433" s="3" customFormat="1" x14ac:dyDescent="0.25"/>
    <row r="434" s="3" customFormat="1" x14ac:dyDescent="0.25"/>
    <row r="435" s="3" customFormat="1" x14ac:dyDescent="0.25"/>
    <row r="436" s="3" customFormat="1" x14ac:dyDescent="0.25"/>
    <row r="437" s="3" customFormat="1" x14ac:dyDescent="0.25"/>
    <row r="438" s="3" customFormat="1" x14ac:dyDescent="0.25"/>
    <row r="439" s="3" customFormat="1" x14ac:dyDescent="0.25"/>
    <row r="440" s="3" customFormat="1" x14ac:dyDescent="0.25"/>
    <row r="441" s="3" customFormat="1" x14ac:dyDescent="0.25"/>
    <row r="442" s="3" customFormat="1" x14ac:dyDescent="0.25"/>
    <row r="443" s="3" customFormat="1" x14ac:dyDescent="0.25"/>
    <row r="444" s="3" customFormat="1" x14ac:dyDescent="0.25"/>
    <row r="445" s="3" customFormat="1" x14ac:dyDescent="0.25"/>
    <row r="446" s="3" customFormat="1" x14ac:dyDescent="0.25"/>
    <row r="447" s="3" customFormat="1" x14ac:dyDescent="0.25"/>
    <row r="448" s="3" customFormat="1" x14ac:dyDescent="0.25"/>
    <row r="449" s="3" customFormat="1" x14ac:dyDescent="0.25"/>
    <row r="450" s="3" customFormat="1" x14ac:dyDescent="0.25"/>
    <row r="451" s="3" customFormat="1" x14ac:dyDescent="0.25"/>
    <row r="452" s="3" customFormat="1" x14ac:dyDescent="0.25"/>
    <row r="453" s="3" customFormat="1" x14ac:dyDescent="0.25"/>
    <row r="454" s="3" customFormat="1" x14ac:dyDescent="0.25"/>
    <row r="455" s="3" customFormat="1" x14ac:dyDescent="0.25"/>
    <row r="456" s="3" customFormat="1" x14ac:dyDescent="0.25"/>
    <row r="457" s="3" customFormat="1" x14ac:dyDescent="0.25"/>
    <row r="458" s="3" customFormat="1" x14ac:dyDescent="0.25"/>
    <row r="459" s="3" customFormat="1" x14ac:dyDescent="0.25"/>
    <row r="460" s="3" customFormat="1" x14ac:dyDescent="0.25"/>
    <row r="461" s="3" customFormat="1" x14ac:dyDescent="0.25"/>
    <row r="462" s="3" customFormat="1" x14ac:dyDescent="0.25"/>
    <row r="463" s="3" customFormat="1" x14ac:dyDescent="0.25"/>
    <row r="464" s="3" customFormat="1" x14ac:dyDescent="0.25"/>
    <row r="465" s="3" customFormat="1" x14ac:dyDescent="0.25"/>
    <row r="466" s="3" customFormat="1" x14ac:dyDescent="0.25"/>
    <row r="467" s="3" customFormat="1" x14ac:dyDescent="0.25"/>
    <row r="468" s="3" customFormat="1" x14ac:dyDescent="0.25"/>
    <row r="469" s="3" customFormat="1" x14ac:dyDescent="0.25"/>
    <row r="470" s="3" customFormat="1" x14ac:dyDescent="0.25"/>
    <row r="471" s="3" customFormat="1" x14ac:dyDescent="0.25"/>
    <row r="472" s="3" customFormat="1" x14ac:dyDescent="0.25"/>
    <row r="473" s="3" customFormat="1" x14ac:dyDescent="0.25"/>
    <row r="474" s="3" customFormat="1" x14ac:dyDescent="0.25"/>
    <row r="475" s="3" customFormat="1" x14ac:dyDescent="0.25"/>
    <row r="476" s="3" customFormat="1" x14ac:dyDescent="0.25"/>
    <row r="477" s="3" customFormat="1" x14ac:dyDescent="0.25"/>
    <row r="478" s="3" customFormat="1" x14ac:dyDescent="0.25"/>
    <row r="479" s="3" customFormat="1" x14ac:dyDescent="0.25"/>
    <row r="480" s="3" customFormat="1" x14ac:dyDescent="0.25"/>
    <row r="481" s="3" customFormat="1" x14ac:dyDescent="0.25"/>
    <row r="482" s="3" customFormat="1" x14ac:dyDescent="0.25"/>
    <row r="483" s="3" customFormat="1" x14ac:dyDescent="0.25"/>
    <row r="484" s="3" customFormat="1" x14ac:dyDescent="0.25"/>
    <row r="485" s="3" customFormat="1" x14ac:dyDescent="0.25"/>
    <row r="486" s="3" customFormat="1" x14ac:dyDescent="0.25"/>
    <row r="487" s="3" customFormat="1" x14ac:dyDescent="0.25"/>
    <row r="488" s="3" customFormat="1" x14ac:dyDescent="0.25"/>
    <row r="489" s="3" customFormat="1" x14ac:dyDescent="0.25"/>
    <row r="490" s="3" customFormat="1" x14ac:dyDescent="0.25"/>
    <row r="491" s="3" customFormat="1" x14ac:dyDescent="0.25"/>
    <row r="492" s="3" customFormat="1" x14ac:dyDescent="0.25"/>
    <row r="493" s="3" customFormat="1" x14ac:dyDescent="0.25"/>
    <row r="494" s="3" customFormat="1" x14ac:dyDescent="0.25"/>
    <row r="495" s="3" customFormat="1" x14ac:dyDescent="0.25"/>
    <row r="496" s="3" customFormat="1" x14ac:dyDescent="0.25"/>
    <row r="497" s="3" customFormat="1" x14ac:dyDescent="0.25"/>
    <row r="498" s="3" customFormat="1" x14ac:dyDescent="0.25"/>
    <row r="499" s="3" customFormat="1" x14ac:dyDescent="0.25"/>
    <row r="500" s="3" customFormat="1" x14ac:dyDescent="0.25"/>
    <row r="501" s="3" customFormat="1" x14ac:dyDescent="0.25"/>
    <row r="502" s="3" customFormat="1" x14ac:dyDescent="0.25"/>
    <row r="503" s="3" customFormat="1" x14ac:dyDescent="0.25"/>
    <row r="504" s="3" customFormat="1" x14ac:dyDescent="0.25"/>
    <row r="505" s="3" customFormat="1" x14ac:dyDescent="0.25"/>
    <row r="506" s="3" customFormat="1" x14ac:dyDescent="0.25"/>
    <row r="507" s="3" customFormat="1" x14ac:dyDescent="0.25"/>
    <row r="508" s="3" customFormat="1" x14ac:dyDescent="0.25"/>
    <row r="509" s="3" customFormat="1" x14ac:dyDescent="0.25"/>
    <row r="510" s="3" customFormat="1" x14ac:dyDescent="0.25"/>
    <row r="511" s="3" customFormat="1" x14ac:dyDescent="0.25"/>
    <row r="512" s="3" customFormat="1" x14ac:dyDescent="0.25"/>
    <row r="513" s="3" customFormat="1" x14ac:dyDescent="0.25"/>
    <row r="514" s="3" customFormat="1" x14ac:dyDescent="0.25"/>
    <row r="515" s="3" customFormat="1" x14ac:dyDescent="0.25"/>
    <row r="516" s="3" customFormat="1" x14ac:dyDescent="0.25"/>
    <row r="517" s="3" customFormat="1" x14ac:dyDescent="0.25"/>
    <row r="518" s="3" customFormat="1" x14ac:dyDescent="0.25"/>
    <row r="519" s="3" customFormat="1" x14ac:dyDescent="0.25"/>
    <row r="520" s="3" customFormat="1" x14ac:dyDescent="0.25"/>
    <row r="521" s="3" customFormat="1" x14ac:dyDescent="0.25"/>
    <row r="522" s="3" customFormat="1" x14ac:dyDescent="0.25"/>
    <row r="523" s="3" customFormat="1" x14ac:dyDescent="0.25"/>
    <row r="524" s="3" customFormat="1" x14ac:dyDescent="0.25"/>
    <row r="525" s="3" customFormat="1" x14ac:dyDescent="0.25"/>
    <row r="526" s="3" customFormat="1" x14ac:dyDescent="0.25"/>
    <row r="527" s="3" customFormat="1" x14ac:dyDescent="0.25"/>
    <row r="528" s="3" customFormat="1" x14ac:dyDescent="0.25"/>
    <row r="529" s="3" customFormat="1" x14ac:dyDescent="0.25"/>
    <row r="530" s="3" customFormat="1" x14ac:dyDescent="0.25"/>
    <row r="531" s="3" customFormat="1" x14ac:dyDescent="0.25"/>
    <row r="532" s="3" customFormat="1" x14ac:dyDescent="0.25"/>
    <row r="533" s="3" customFormat="1" x14ac:dyDescent="0.25"/>
    <row r="534" s="3" customFormat="1" x14ac:dyDescent="0.25"/>
    <row r="535" s="3" customFormat="1" x14ac:dyDescent="0.25"/>
    <row r="536" s="3" customFormat="1" x14ac:dyDescent="0.25"/>
    <row r="537" s="3" customFormat="1" x14ac:dyDescent="0.25"/>
    <row r="538" s="3" customFormat="1" x14ac:dyDescent="0.25"/>
    <row r="539" s="3" customFormat="1" x14ac:dyDescent="0.25"/>
    <row r="540" s="3" customFormat="1" x14ac:dyDescent="0.25"/>
    <row r="541" s="3" customFormat="1" x14ac:dyDescent="0.25"/>
    <row r="542" s="3" customFormat="1" x14ac:dyDescent="0.25"/>
    <row r="543" s="3" customFormat="1" x14ac:dyDescent="0.25"/>
    <row r="544" s="3" customFormat="1" x14ac:dyDescent="0.25"/>
    <row r="545" s="3" customFormat="1" x14ac:dyDescent="0.25"/>
    <row r="546" s="3" customFormat="1" x14ac:dyDescent="0.25"/>
    <row r="547" s="3" customFormat="1" x14ac:dyDescent="0.25"/>
    <row r="548" s="3" customFormat="1" x14ac:dyDescent="0.25"/>
    <row r="549" s="3" customFormat="1" x14ac:dyDescent="0.25"/>
    <row r="550" s="3" customFormat="1" x14ac:dyDescent="0.25"/>
    <row r="551" s="3" customFormat="1" x14ac:dyDescent="0.25"/>
    <row r="552" s="3" customFormat="1" x14ac:dyDescent="0.25"/>
    <row r="553" s="3" customFormat="1" x14ac:dyDescent="0.25"/>
    <row r="554" s="3" customFormat="1" x14ac:dyDescent="0.25"/>
    <row r="555" s="3" customFormat="1" x14ac:dyDescent="0.25"/>
    <row r="556" s="3" customFormat="1" x14ac:dyDescent="0.25"/>
    <row r="557" s="3" customFormat="1" x14ac:dyDescent="0.25"/>
    <row r="558" s="3" customFormat="1" x14ac:dyDescent="0.25"/>
    <row r="559" s="3" customFormat="1" x14ac:dyDescent="0.25"/>
    <row r="560" s="3" customFormat="1" x14ac:dyDescent="0.25"/>
    <row r="561" s="3" customFormat="1" x14ac:dyDescent="0.25"/>
  </sheetData>
  <pageMargins left="0.7" right="0.7" top="0.75" bottom="0.75" header="0.3" footer="0.3"/>
  <pageSetup paperSize="11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 Sweerts</dc:creator>
  <cp:lastModifiedBy>Z819196</cp:lastModifiedBy>
  <dcterms:created xsi:type="dcterms:W3CDTF">2019-09-17T12:38:49Z</dcterms:created>
  <dcterms:modified xsi:type="dcterms:W3CDTF">2020-08-25T09:03:05Z</dcterms:modified>
</cp:coreProperties>
</file>